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3C76A322-0515-4D28-8134-F083FA865627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4" l="1"/>
  <c r="B70" i="4"/>
  <c r="B71" i="4"/>
  <c r="B72" i="4"/>
  <c r="B73" i="4"/>
  <c r="B74" i="4"/>
  <c r="B75" i="4"/>
  <c r="B64" i="4"/>
  <c r="B65" i="4"/>
  <c r="B66" i="4"/>
  <c r="B67" i="4"/>
  <c r="B68" i="4"/>
  <c r="B49" i="4"/>
  <c r="B50" i="4"/>
  <c r="B51" i="4"/>
  <c r="B52" i="4"/>
  <c r="B53" i="4"/>
  <c r="B47" i="4"/>
  <c r="B48" i="4"/>
  <c r="B43" i="4"/>
  <c r="B44" i="4"/>
  <c r="B45" i="4"/>
  <c r="B40" i="4"/>
  <c r="B41" i="4"/>
  <c r="B42" i="4"/>
  <c r="B39" i="4"/>
  <c r="N76" i="4"/>
  <c r="N88" i="4" s="1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K76" i="4"/>
  <c r="J76" i="4"/>
  <c r="I76" i="4"/>
  <c r="I88" i="4" s="1"/>
  <c r="H76" i="4"/>
  <c r="G76" i="4"/>
  <c r="F76" i="4"/>
  <c r="E76" i="4"/>
  <c r="E88" i="4" s="1"/>
  <c r="D76" i="4"/>
  <c r="C76" i="4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F88" i="4" l="1"/>
  <c r="J88" i="4"/>
  <c r="C88" i="4"/>
  <c r="G88" i="4"/>
  <c r="K88" i="4"/>
  <c r="D88" i="4"/>
  <c r="H88" i="4"/>
  <c r="L88" i="4"/>
  <c r="B76" i="4"/>
  <c r="B88" i="4" l="1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<sst xmlns="http://schemas.openxmlformats.org/spreadsheetml/2006/main" count="108" uniqueCount="107">
  <si>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</si>
  <si>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</si>
  <si>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</si>
  <si>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</si>
  <si>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</si>
  <si>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</si>
  <si>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</si>
  <si>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</si>
  <si>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</si>
  <si>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</si>
  <si>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</si>
  <si>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</si>
  <si>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</si>
  <si>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</si>
  <si>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</si>
  <si>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</si>
  <si>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</si>
  <si>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</si>
  <si>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</si>
  <si>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</si>
  <si>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</si>
  <si>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</si>
  <si>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</si>
  <si>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</si>
  <si>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</si>
  <si>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</si>
  <si>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</si>
  <si>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</si>
  <si>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</si>
  <si>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</si>
  <si>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</si>
  <si>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</si>
  <si>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</si>
  <si>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</si>
  <si>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</si>
  <si>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</si>
  <si>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</si>
  <si>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</si>
  <si>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</si>
  <si>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</si>
  <si>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</si>
  <si>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</si>
  <si>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</si>
  <si>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</si>
  <si>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</si>
  <si>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</si>
  <si>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</si>
  <si>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</si>
  <si>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</si>
  <si>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</si>
  <si>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</si>
  <si>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</si>
  <si>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</si>
  <si>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</si>
  <si>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</si>
  <si>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</si>
  <si>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</si>
  <si>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</si>
  <si>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</si>
  <si>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</si>
  <si>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</si>
  <si>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</si>
  <si>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</si>
  <si>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</si>
  <si>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</si>
  <si>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</si>
  <si>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</si>
  <si>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</si>
  <si>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</si>
  <si>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</si>
  <si>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</si>
  <si>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</si>
  <si>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</si>
  <si>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</si>
  <si>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</si>
  <si>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</si>
  <si>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</si>
  <si>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</si>
  <si>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</si>
  <si>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</si>
  <si>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</si>
  <si>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</si>
  <si>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</si>
  <si>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</si>
  <si>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</si>
  <si>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</si>
  <si>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</si>
  <si>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</si>
  <si>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</si>
  <si>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</si>
  <si>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</si>
  <si>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</si>
  <si>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</si>
  <si>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</si>
  <si>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</si>
  <si>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</si>
  <si>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</si>
  <si>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</si>
  <si>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</si>
  <si>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</si>
  <si>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</si>
  <si>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</si>
  <si>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</si>
  <si>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Ejecución de Gastos y Aplicaciones Financieras </t>
  </si>
  <si>
    <t xml:space="preserve">ENCARGADO DE LA DIVISION DE CONTABILIDAD </t>
  </si>
  <si>
    <t>Fecha de registro: hasta el [30] de [NOVIEMBRE] del [2022]</t>
  </si>
  <si>
    <t>Fecha de imputación: hasta el [30] de [NOVIEMBRE]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</si>
</sst>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0" fontId="0" fillId="0" borderId="0" xfId="0" applyAlignment="1">
      <alignment vertical="top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 vertical="top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7</xdr:col>
      <xdr:colOff>62937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461856</xdr:colOff>
      <xdr:row>4</xdr:row>
      <xdr:rowOff>209873</xdr:rowOff>
    </xdr:from>
    <xdr:to>
      <xdr:col>7</xdr:col>
      <xdr:colOff>807203</xdr:colOff>
      <xdr:row>4</xdr:row>
      <xdr:rowOff>213572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272788" y="1614407"/>
          <a:ext cx="2912254" cy="3699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2"/>
  <sheetViews>
    <sheetView showGridLines="0" tabSelected="1" view="pageBreakPreview" zoomScale="77" zoomScaleNormal="48" zoomScaleSheetLayoutView="77" workbookViewId="0">
      <selection activeCell="D91" sqref="D91"/>
    </sheetView>
  </sheetViews>
  <sheetFormatPr baseColWidth="10" defaultColWidth="9.140625" defaultRowHeight="15" x14ac:dyDescent="0.25"/>
  <cols>
    <col min="1" max="1" width="32.7109375" style="4" customWidth="1"/>
    <col min="2" max="2" width="13.7109375" style="4" customWidth="1"/>
    <col min="3" max="3" width="12.5703125" style="4" customWidth="1"/>
    <col min="4" max="5" width="12.42578125" style="4" customWidth="1"/>
    <col min="6" max="6" width="12.5703125" style="4" customWidth="1"/>
    <col min="7" max="7" width="13.28515625" style="4" customWidth="1"/>
    <col min="8" max="8" width="12.7109375" style="4" customWidth="1"/>
    <col min="9" max="9" width="12.5703125" style="4" customWidth="1"/>
    <col min="10" max="10" width="12.42578125" style="4" customWidth="1"/>
    <col min="11" max="11" width="13.7109375" style="4" customWidth="1"/>
    <col min="12" max="12" width="12.42578125" style="5" customWidth="1"/>
    <col min="13" max="13" width="13.85546875" style="4" customWidth="1"/>
    <col min="14" max="14" width="12.5703125" style="4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40"/>
      <c r="E2" s="40"/>
      <c r="F2" s="40"/>
      <c r="G2" s="40"/>
      <c r="H2" s="40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</row>
    <row r="4" spans="1:26" ht="37.5" customHeight="1" x14ac:dyDescent="0.25">
      <c r="A4" s="41" t="s">
        <v>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26" ht="18.75" customHeight="1" x14ac:dyDescent="0.25">
      <c r="A5" s="42" t="s">
        <v>100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26" ht="20.25" x14ac:dyDescent="0.25">
      <c r="A6" s="43" t="s">
        <v>101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26" ht="10.5" customHeight="1" x14ac:dyDescent="0.25">
      <c r="B7" s="25"/>
      <c r="C7" s="25"/>
      <c r="D7" s="40"/>
      <c r="E7" s="40"/>
      <c r="F7" s="40"/>
      <c r="G7" s="40"/>
      <c r="H7" s="40"/>
      <c r="I7" s="25"/>
      <c r="J7" s="25"/>
      <c r="K7" s="25"/>
      <c r="L7" s="25"/>
      <c r="M7" s="25"/>
      <c r="N7" s="25"/>
    </row>
    <row r="8" spans="1:26" ht="19.5" customHeight="1" x14ac:dyDescent="0.25">
      <c r="A8" s="44" t="s">
        <v>103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26" ht="20.25" x14ac:dyDescent="0.3">
      <c r="A9" s="45" t="s">
        <v>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99524009.120000005</v>
      </c>
      <c r="C13" s="32">
        <v>8357416.6299999999</v>
      </c>
      <c r="D13" s="33">
        <v>8248116.6299999999</v>
      </c>
      <c r="E13" s="31">
        <v>8251416.6300000008</v>
      </c>
      <c r="F13" s="31">
        <v>8241416.6300000008</v>
      </c>
      <c r="G13" s="31">
        <v>8368280.5000000009</v>
      </c>
      <c r="H13" s="31">
        <v>8220470.8899999997</v>
      </c>
      <c r="I13" s="31">
        <v>8196159.3899999997</v>
      </c>
      <c r="J13" s="31">
        <v>7965470.8899999997</v>
      </c>
      <c r="K13" s="31">
        <v>8668428.6699999999</v>
      </c>
      <c r="L13" s="32">
        <v>8119213</v>
      </c>
      <c r="M13" s="31">
        <v>16887619.260000002</v>
      </c>
      <c r="N13" s="31"/>
      <c r="Z13" s="4"/>
    </row>
    <row r="14" spans="1:26" x14ac:dyDescent="0.25">
      <c r="A14" s="30" t="s">
        <v>4</v>
      </c>
      <c r="B14" s="31">
        <f>+SUM(C14:N14)</f>
        <v>27555458.280000001</v>
      </c>
      <c r="C14" s="32">
        <v>865617.5</v>
      </c>
      <c r="D14" s="34">
        <v>865617.5</v>
      </c>
      <c r="E14" s="32">
        <v>9886151.6300000008</v>
      </c>
      <c r="F14" s="32">
        <v>865617.5</v>
      </c>
      <c r="G14" s="32">
        <v>841500</v>
      </c>
      <c r="H14" s="32">
        <v>898735</v>
      </c>
      <c r="I14" s="31">
        <v>874617.5</v>
      </c>
      <c r="J14" s="31">
        <v>1486955</v>
      </c>
      <c r="K14" s="31">
        <v>892617.5</v>
      </c>
      <c r="L14" s="35">
        <v>859617.5</v>
      </c>
      <c r="M14" s="32">
        <v>9218411.6500000004</v>
      </c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13805674.68</v>
      </c>
      <c r="C17" s="37">
        <v>1278882.57</v>
      </c>
      <c r="D17" s="34">
        <v>1262480.7</v>
      </c>
      <c r="E17" s="37">
        <v>1262988.5699999998</v>
      </c>
      <c r="F17" s="37">
        <v>1261449.5699999998</v>
      </c>
      <c r="G17" s="37">
        <v>1255601.3700000001</v>
      </c>
      <c r="H17" s="37">
        <v>1258226.02</v>
      </c>
      <c r="I17" s="37">
        <v>1227599.92</v>
      </c>
      <c r="J17" s="36">
        <v>1218981.52</v>
      </c>
      <c r="K17" s="36">
        <v>1290291.83</v>
      </c>
      <c r="L17" s="34">
        <v>1245936.45</v>
      </c>
      <c r="M17" s="37">
        <v>1243236.1599999999</v>
      </c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14073447.580000002</v>
      </c>
      <c r="C19" s="32">
        <v>1622842.57</v>
      </c>
      <c r="D19" s="34">
        <v>516509.88</v>
      </c>
      <c r="E19" s="32">
        <v>1211041.6599999999</v>
      </c>
      <c r="F19" s="32">
        <v>1069375.49</v>
      </c>
      <c r="G19" s="32">
        <v>1222186.9099999999</v>
      </c>
      <c r="H19" s="32">
        <v>1329141.8600000001</v>
      </c>
      <c r="I19" s="32">
        <v>1257625.5900000001</v>
      </c>
      <c r="J19" s="31">
        <v>1319869.06</v>
      </c>
      <c r="K19" s="31">
        <v>1458668.52</v>
      </c>
      <c r="L19" s="35">
        <v>1288535.3899999999</v>
      </c>
      <c r="M19" s="32">
        <v>1777650.65</v>
      </c>
      <c r="N19" s="32"/>
    </row>
    <row r="20" spans="1:14" ht="24" x14ac:dyDescent="0.25">
      <c r="A20" s="30" t="s">
        <v>9</v>
      </c>
      <c r="B20" s="36">
        <f t="shared" si="0"/>
        <v>11809.44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>
        <v>11809.44</v>
      </c>
      <c r="N20" s="32"/>
    </row>
    <row r="21" spans="1:14" x14ac:dyDescent="0.25">
      <c r="A21" s="30" t="s">
        <v>10</v>
      </c>
      <c r="B21" s="31">
        <f t="shared" si="0"/>
        <v>2777650</v>
      </c>
      <c r="C21" s="32"/>
      <c r="D21" s="32"/>
      <c r="E21" s="32">
        <v>34600</v>
      </c>
      <c r="F21" s="32">
        <v>1307050</v>
      </c>
      <c r="G21" s="35"/>
      <c r="H21" s="32"/>
      <c r="I21" s="35"/>
      <c r="J21" s="35"/>
      <c r="K21" s="35"/>
      <c r="L21" s="35">
        <v>1054650</v>
      </c>
      <c r="M21" s="32">
        <v>381350</v>
      </c>
      <c r="N21" s="32"/>
    </row>
    <row r="22" spans="1:14" ht="24" x14ac:dyDescent="0.25">
      <c r="A22" s="30" t="s">
        <v>11</v>
      </c>
      <c r="B22" s="36">
        <f t="shared" si="0"/>
        <v>18101.16</v>
      </c>
      <c r="C22" s="32"/>
      <c r="D22" s="32"/>
      <c r="E22" s="32"/>
      <c r="F22" s="32"/>
      <c r="G22" s="37">
        <v>1301.3</v>
      </c>
      <c r="H22" s="37">
        <v>665</v>
      </c>
      <c r="I22" s="37">
        <v>821.1</v>
      </c>
      <c r="J22" s="36">
        <v>707</v>
      </c>
      <c r="K22" s="34">
        <v>606.48</v>
      </c>
      <c r="L22" s="34">
        <v>664.37</v>
      </c>
      <c r="M22" s="32">
        <v>13335.91</v>
      </c>
      <c r="N22" s="32"/>
    </row>
    <row r="23" spans="1:14" ht="15.75" customHeight="1" x14ac:dyDescent="0.25">
      <c r="A23" s="30" t="s">
        <v>12</v>
      </c>
      <c r="B23" s="36">
        <f t="shared" si="0"/>
        <v>238000</v>
      </c>
      <c r="C23" s="32"/>
      <c r="D23" s="32"/>
      <c r="E23" s="32"/>
      <c r="F23" s="32"/>
      <c r="G23" s="32">
        <v>34000</v>
      </c>
      <c r="H23" s="37">
        <v>34000</v>
      </c>
      <c r="I23" s="37">
        <v>34000</v>
      </c>
      <c r="J23" s="36">
        <v>34000</v>
      </c>
      <c r="K23" s="36">
        <v>34000</v>
      </c>
      <c r="L23" s="34">
        <v>34000</v>
      </c>
      <c r="M23" s="32">
        <v>34000</v>
      </c>
      <c r="N23" s="32"/>
    </row>
    <row r="24" spans="1:14" x14ac:dyDescent="0.25">
      <c r="A24" s="30" t="s">
        <v>13</v>
      </c>
      <c r="B24" s="31">
        <f t="shared" si="0"/>
        <v>3599499</v>
      </c>
      <c r="C24" s="32"/>
      <c r="D24" s="34"/>
      <c r="E24" s="32"/>
      <c r="F24" s="32">
        <v>3599499</v>
      </c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1590031.5</v>
      </c>
      <c r="C25" s="37"/>
      <c r="D25" s="34"/>
      <c r="E25" s="37"/>
      <c r="F25" s="37"/>
      <c r="G25" s="37"/>
      <c r="H25" s="37">
        <v>163516.64000000001</v>
      </c>
      <c r="I25" s="37">
        <v>341790.54</v>
      </c>
      <c r="J25" s="37">
        <v>51986.080000000002</v>
      </c>
      <c r="K25" s="37">
        <v>209208.94</v>
      </c>
      <c r="L25" s="37">
        <v>799509</v>
      </c>
      <c r="M25" s="37">
        <v>24020.3</v>
      </c>
      <c r="N25" s="37"/>
    </row>
    <row r="26" spans="1:14" ht="36" x14ac:dyDescent="0.25">
      <c r="A26" s="30" t="s">
        <v>15</v>
      </c>
      <c r="B26" s="36">
        <f t="shared" si="0"/>
        <v>775208.63</v>
      </c>
      <c r="C26" s="37">
        <v>80000</v>
      </c>
      <c r="D26" s="37"/>
      <c r="E26" s="37">
        <v>80000</v>
      </c>
      <c r="F26" s="37">
        <v>113333.32</v>
      </c>
      <c r="G26" s="37">
        <v>96666.66</v>
      </c>
      <c r="H26" s="37">
        <v>96666.66</v>
      </c>
      <c r="I26" s="37">
        <v>16666.66</v>
      </c>
      <c r="J26" s="37">
        <v>176666.66</v>
      </c>
      <c r="K26" s="37">
        <v>101666.77</v>
      </c>
      <c r="L26" s="37"/>
      <c r="M26" s="37">
        <v>13541.9</v>
      </c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5708362</v>
      </c>
      <c r="C29" s="37"/>
      <c r="D29" s="34">
        <v>799740</v>
      </c>
      <c r="E29" s="37">
        <v>399900</v>
      </c>
      <c r="F29" s="37">
        <v>671022.5</v>
      </c>
      <c r="G29" s="37">
        <v>499900</v>
      </c>
      <c r="H29" s="37">
        <v>399600</v>
      </c>
      <c r="I29" s="37">
        <v>744151.66</v>
      </c>
      <c r="J29" s="36">
        <v>438900</v>
      </c>
      <c r="K29" s="36">
        <v>549312.5</v>
      </c>
      <c r="L29" s="34">
        <v>766219.26</v>
      </c>
      <c r="M29" s="37">
        <v>439616.08</v>
      </c>
      <c r="N29" s="37"/>
    </row>
    <row r="30" spans="1:14" x14ac:dyDescent="0.25">
      <c r="A30" s="30" t="s">
        <v>18</v>
      </c>
      <c r="B30" s="36">
        <f t="shared" si="0"/>
        <v>281497.26</v>
      </c>
      <c r="C30" s="32"/>
      <c r="D30" s="32"/>
      <c r="E30" s="37"/>
      <c r="F30" s="37"/>
      <c r="G30" s="37">
        <v>200077.26</v>
      </c>
      <c r="H30" s="37"/>
      <c r="I30" s="37"/>
      <c r="J30" s="37"/>
      <c r="K30" s="37"/>
      <c r="L30" s="34"/>
      <c r="M30" s="37">
        <v>81420</v>
      </c>
      <c r="N30" s="37"/>
    </row>
    <row r="31" spans="1:14" ht="24" x14ac:dyDescent="0.25">
      <c r="A31" s="30" t="s">
        <v>19</v>
      </c>
      <c r="B31" s="36">
        <f t="shared" si="0"/>
        <v>770211.96</v>
      </c>
      <c r="C31" s="32"/>
      <c r="D31" s="34"/>
      <c r="E31" s="37"/>
      <c r="F31" s="37">
        <v>251047.36</v>
      </c>
      <c r="G31" s="37">
        <v>56994</v>
      </c>
      <c r="H31" s="37"/>
      <c r="I31" s="37">
        <v>141895</v>
      </c>
      <c r="J31" s="36"/>
      <c r="K31" s="36">
        <v>82482</v>
      </c>
      <c r="L31" s="34">
        <v>237793.6</v>
      </c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162499.97</v>
      </c>
      <c r="C33" s="32"/>
      <c r="D33" s="34"/>
      <c r="E33" s="37"/>
      <c r="F33" s="37"/>
      <c r="G33" s="37"/>
      <c r="H33" s="37"/>
      <c r="I33" s="37"/>
      <c r="J33" s="36">
        <v>162499.97</v>
      </c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301964.53000000003</v>
      </c>
      <c r="C34" s="32"/>
      <c r="D34" s="34"/>
      <c r="E34" s="37"/>
      <c r="F34" s="37"/>
      <c r="G34" s="37"/>
      <c r="H34" s="37"/>
      <c r="I34" s="37"/>
      <c r="J34" s="36">
        <v>41978.080000000002</v>
      </c>
      <c r="K34" s="37"/>
      <c r="L34" s="34"/>
      <c r="M34" s="37">
        <v>259986.45</v>
      </c>
      <c r="N34" s="37"/>
    </row>
    <row r="35" spans="1:14" ht="36" x14ac:dyDescent="0.25">
      <c r="A35" s="30" t="s">
        <v>23</v>
      </c>
      <c r="B35" s="36">
        <f t="shared" si="0"/>
        <v>8063043.8900000006</v>
      </c>
      <c r="C35" s="37"/>
      <c r="D35" s="34"/>
      <c r="E35" s="37"/>
      <c r="F35" s="37">
        <v>2085000</v>
      </c>
      <c r="G35" s="37">
        <v>27438.84</v>
      </c>
      <c r="H35" s="37">
        <v>2099022</v>
      </c>
      <c r="I35" s="37">
        <v>17313.48</v>
      </c>
      <c r="J35" s="36">
        <v>14907.6</v>
      </c>
      <c r="K35" s="36">
        <v>1402788.06</v>
      </c>
      <c r="L35" s="34">
        <v>1709008.72</v>
      </c>
      <c r="M35" s="37">
        <v>707565.19</v>
      </c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2981940.7</v>
      </c>
      <c r="C37" s="32"/>
      <c r="D37" s="37"/>
      <c r="E37" s="37">
        <v>147760.97</v>
      </c>
      <c r="F37" s="37">
        <v>153272.93</v>
      </c>
      <c r="G37" s="37"/>
      <c r="H37" s="37">
        <v>28780.2</v>
      </c>
      <c r="I37" s="37">
        <v>22000</v>
      </c>
      <c r="J37" s="36">
        <v>30975.02</v>
      </c>
      <c r="K37" s="36">
        <v>33836.5</v>
      </c>
      <c r="L37" s="34">
        <v>223697.95</v>
      </c>
      <c r="M37" s="37">
        <v>2341617.13</v>
      </c>
      <c r="N37" s="37"/>
    </row>
    <row r="38" spans="1:14" ht="25.5" x14ac:dyDescent="0.25">
      <c r="A38" s="12" t="s">
        <v>25</v>
      </c>
      <c r="B38" s="36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6">
        <f t="shared" si="0"/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6">
        <f t="shared" si="0"/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6">
        <f t="shared" si="0"/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6">
        <f t="shared" si="0"/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6">
        <f t="shared" si="0"/>
        <v>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6">
        <f t="shared" si="0"/>
        <v>1673654.5</v>
      </c>
      <c r="C44" s="32"/>
      <c r="D44" s="32"/>
      <c r="E44" s="32"/>
      <c r="F44" s="32"/>
      <c r="G44" s="32"/>
      <c r="H44" s="32"/>
      <c r="I44" s="32">
        <v>1673654.5</v>
      </c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36">
        <f t="shared" si="0"/>
        <v>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36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6">
        <f t="shared" si="0"/>
        <v>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6">
        <f t="shared" si="0"/>
        <v>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6">
        <f t="shared" si="0"/>
        <v>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6">
        <f t="shared" si="0"/>
        <v>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6">
        <f t="shared" si="0"/>
        <v>0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6">
        <f t="shared" si="0"/>
        <v>0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6">
        <f t="shared" si="0"/>
        <v>0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38.25" customHeight="1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1087601.9100000001</v>
      </c>
      <c r="C55" s="32"/>
      <c r="D55" s="32"/>
      <c r="E55" s="32"/>
      <c r="F55" s="32"/>
      <c r="G55" s="32">
        <v>77082.080000000002</v>
      </c>
      <c r="H55" s="32"/>
      <c r="I55" s="32"/>
      <c r="J55" s="31">
        <v>55803.68</v>
      </c>
      <c r="K55" s="32">
        <v>928854.09</v>
      </c>
      <c r="L55" s="35">
        <v>25862.06</v>
      </c>
      <c r="M55" s="32"/>
      <c r="N55" s="32"/>
    </row>
    <row r="56" spans="1:14" ht="24" x14ac:dyDescent="0.25">
      <c r="A56" s="30" t="s">
        <v>30</v>
      </c>
      <c r="B56" s="36">
        <f>+SUM(C56:N56)</f>
        <v>54499.99</v>
      </c>
      <c r="C56" s="37"/>
      <c r="D56" s="37"/>
      <c r="E56" s="37"/>
      <c r="F56" s="37"/>
      <c r="G56" s="37"/>
      <c r="H56" s="37"/>
      <c r="I56" s="37"/>
      <c r="J56" s="37"/>
      <c r="K56" s="37"/>
      <c r="L56" s="37">
        <v>54499.99</v>
      </c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6">
        <f t="shared" si="0"/>
        <v>3106935</v>
      </c>
      <c r="C58" s="37"/>
      <c r="D58" s="37"/>
      <c r="E58" s="37"/>
      <c r="F58" s="37"/>
      <c r="G58" s="37"/>
      <c r="H58" s="37"/>
      <c r="I58" s="37"/>
      <c r="J58" s="37"/>
      <c r="K58" s="37">
        <v>3106935</v>
      </c>
      <c r="L58" s="32"/>
      <c r="M58" s="32"/>
      <c r="N58" s="32"/>
    </row>
    <row r="59" spans="1:14" ht="24" x14ac:dyDescent="0.25">
      <c r="A59" s="30" t="s">
        <v>33</v>
      </c>
      <c r="B59" s="31">
        <f t="shared" si="0"/>
        <v>364849.75</v>
      </c>
      <c r="C59" s="32"/>
      <c r="D59" s="32"/>
      <c r="E59" s="32"/>
      <c r="F59" s="32"/>
      <c r="G59" s="32"/>
      <c r="H59" s="32"/>
      <c r="I59" s="32"/>
      <c r="J59" s="31">
        <v>212923</v>
      </c>
      <c r="K59" s="32"/>
      <c r="L59" s="32">
        <v>93100</v>
      </c>
      <c r="M59" s="32">
        <v>58826.75</v>
      </c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36">
        <f t="shared" si="0"/>
        <v>0</v>
      </c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6">
        <f t="shared" si="0"/>
        <v>0</v>
      </c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6">
        <f t="shared" si="0"/>
        <v>0</v>
      </c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6">
        <f t="shared" si="0"/>
        <v>0</v>
      </c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6">
        <f t="shared" si="0"/>
        <v>0</v>
      </c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36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6">
        <f t="shared" si="0"/>
        <v>0</v>
      </c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6">
        <f t="shared" si="0"/>
        <v>0</v>
      </c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ht="24.75" customHeight="1" x14ac:dyDescent="0.25">
      <c r="A72" s="12" t="s">
        <v>64</v>
      </c>
      <c r="B72" s="36">
        <f t="shared" si="0"/>
        <v>0</v>
      </c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6">
        <f t="shared" si="0"/>
        <v>0</v>
      </c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6">
        <f t="shared" si="0"/>
        <v>0</v>
      </c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6">
        <f t="shared" si="0"/>
        <v>0</v>
      </c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188525950.84999999</v>
      </c>
      <c r="C76" s="22">
        <f t="shared" ref="C76:N76" si="1">SUM(C13:C75)</f>
        <v>12204759.27</v>
      </c>
      <c r="D76" s="22">
        <f t="shared" si="1"/>
        <v>11692464.709999999</v>
      </c>
      <c r="E76" s="22">
        <f t="shared" si="1"/>
        <v>21273859.460000001</v>
      </c>
      <c r="F76" s="22">
        <f t="shared" si="1"/>
        <v>19618084.300000001</v>
      </c>
      <c r="G76" s="22">
        <f t="shared" si="1"/>
        <v>12681028.920000002</v>
      </c>
      <c r="H76" s="22">
        <f t="shared" si="1"/>
        <v>14528824.27</v>
      </c>
      <c r="I76" s="22">
        <f t="shared" si="1"/>
        <v>14548295.34</v>
      </c>
      <c r="J76" s="22">
        <f t="shared" si="1"/>
        <v>13212623.560000001</v>
      </c>
      <c r="K76" s="22">
        <f t="shared" si="1"/>
        <v>18759696.859999999</v>
      </c>
      <c r="L76" s="22">
        <f t="shared" si="1"/>
        <v>16512307.289999999</v>
      </c>
      <c r="M76" s="22">
        <f t="shared" si="1"/>
        <v>33494006.870000001</v>
      </c>
      <c r="N76" s="22">
        <f t="shared" si="1"/>
        <v>0</v>
      </c>
    </row>
    <row r="77" spans="1:14" ht="27.75" customHeight="1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39" customHeight="1" x14ac:dyDescent="0.25">
      <c r="A88" s="24" t="s">
        <v>78</v>
      </c>
      <c r="B88" s="38">
        <f>+SUM(C88:N88)</f>
        <v>188525950.84999999</v>
      </c>
      <c r="C88" s="38">
        <f t="shared" ref="C88:N88" si="3">+C76+C86</f>
        <v>12204759.27</v>
      </c>
      <c r="D88" s="38">
        <f t="shared" si="3"/>
        <v>11692464.709999999</v>
      </c>
      <c r="E88" s="38">
        <f t="shared" si="3"/>
        <v>21273859.460000001</v>
      </c>
      <c r="F88" s="38">
        <f t="shared" si="3"/>
        <v>19618084.300000001</v>
      </c>
      <c r="G88" s="38">
        <f t="shared" si="3"/>
        <v>12681028.920000002</v>
      </c>
      <c r="H88" s="38">
        <f t="shared" si="3"/>
        <v>14528824.27</v>
      </c>
      <c r="I88" s="38">
        <f t="shared" si="3"/>
        <v>14548295.34</v>
      </c>
      <c r="J88" s="38">
        <f t="shared" si="3"/>
        <v>13212623.560000001</v>
      </c>
      <c r="K88" s="38">
        <f t="shared" si="3"/>
        <v>18759696.859999999</v>
      </c>
      <c r="L88" s="38">
        <f t="shared" si="3"/>
        <v>16512307.289999999</v>
      </c>
      <c r="M88" s="38">
        <f t="shared" si="3"/>
        <v>33494006.870000001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26"/>
      <c r="B94" s="26"/>
      <c r="C94" s="26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46" t="s">
        <v>102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2.75" customHeight="1" x14ac:dyDescent="0.25">
      <c r="A98" s="47" t="s">
        <v>104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1:14" s="39" customFormat="1" ht="14.25" customHeight="1" x14ac:dyDescent="0.25">
      <c r="A99" s="47" t="s">
        <v>101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spans="1:14" ht="20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28" t="s">
        <v>91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</row>
    <row r="102" spans="1:14" x14ac:dyDescent="0.25">
      <c r="A102" s="29" t="s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</row>
    <row r="103" spans="1:14" x14ac:dyDescent="0.25">
      <c r="A103" s="29" t="s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96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pans="1:14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</sheetData>
  <mergeCells count="11">
    <mergeCell ref="A8:N8"/>
    <mergeCell ref="A9:N9"/>
    <mergeCell ref="A97:N97"/>
    <mergeCell ref="A98:N98"/>
    <mergeCell ref="A99:N99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40" orientation="landscape" horizontalDpi="300" verticalDpi="300" r:id="rId1"/>
  <rowBreaks count="1" manualBreakCount="1">
    <brk id="48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2022-12-06T22:05:44Z</cp:lastPrinted>
  <dcterms:created xsi:type="dcterms:W3CDTF">2018-04-17T18:57:16Z</dcterms:created>
  <dcterms:modified xsi:type="dcterms:W3CDTF">2022-12-09T14:00:33Z</dcterms:modified>
</cp:coreProperties>
</file>